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erver02\データフォルダ\HP材料\ベーカリー\"/>
    </mc:Choice>
  </mc:AlternateContent>
  <xr:revisionPtr revIDLastSave="0" documentId="13_ncr:1_{C405C60F-B619-44AF-A1B6-1F0A7A323EDD}" xr6:coauthVersionLast="47" xr6:coauthVersionMax="47" xr10:uidLastSave="{00000000-0000-0000-0000-000000000000}"/>
  <bookViews>
    <workbookView xWindow="2505" yWindow="600" windowWidth="23055" windowHeight="14685" xr2:uid="{00000000-000D-0000-FFFF-FFFF00000000}"/>
  </bookViews>
  <sheets>
    <sheet name="パン注文表" sheetId="1" r:id="rId1"/>
  </sheets>
  <definedNames>
    <definedName name="_xlnm.Print_Area" localSheetId="0">パン注文表!$A$1:$Q$36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P7" i="1"/>
  <c r="P8" i="1"/>
  <c r="O28" i="1"/>
  <c r="I29" i="1"/>
  <c r="I15" i="1"/>
  <c r="C36" i="1"/>
  <c r="P15" i="1"/>
  <c r="P9" i="1"/>
  <c r="P10" i="1"/>
  <c r="P11" i="1"/>
  <c r="P12" i="1"/>
  <c r="P13" i="1"/>
  <c r="P17" i="1"/>
  <c r="P18" i="1"/>
  <c r="P19" i="1"/>
  <c r="P20" i="1"/>
  <c r="P21" i="1"/>
  <c r="P22" i="1"/>
  <c r="P23" i="1"/>
  <c r="P24" i="1"/>
  <c r="P25" i="1"/>
  <c r="P26" i="1"/>
  <c r="P27" i="1"/>
  <c r="J29" i="1"/>
  <c r="J28" i="1"/>
  <c r="J25" i="1"/>
  <c r="J24" i="1"/>
  <c r="J23" i="1"/>
  <c r="J26" i="1" s="1"/>
  <c r="H31" i="1" s="1"/>
  <c r="J22" i="1"/>
  <c r="J21" i="1"/>
  <c r="J13" i="1"/>
  <c r="J12" i="1"/>
  <c r="J11" i="1"/>
  <c r="J10" i="1"/>
  <c r="J9" i="1"/>
  <c r="J8" i="1"/>
  <c r="J7" i="1"/>
  <c r="J6" i="1"/>
  <c r="J5" i="1"/>
  <c r="D31" i="1"/>
  <c r="D35" i="1"/>
  <c r="D34" i="1"/>
  <c r="D33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3" i="1"/>
  <c r="D12" i="1"/>
  <c r="D11" i="1"/>
  <c r="D10" i="1"/>
  <c r="D9" i="1"/>
  <c r="D8" i="1"/>
  <c r="D7" i="1"/>
  <c r="D6" i="1"/>
  <c r="D5" i="1"/>
  <c r="J15" i="1" l="1"/>
  <c r="D36" i="1"/>
  <c r="P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ベーカリー01</author>
  </authors>
  <commentList>
    <comment ref="Q2" authorId="0" shapeId="0" xr:uid="{FFCD5F7F-D1EE-47DB-AAF4-417438630B27}">
      <text>
        <r>
          <rPr>
            <b/>
            <sz val="14"/>
            <color indexed="81"/>
            <rFont val="HGPｺﾞｼｯｸM"/>
            <family val="3"/>
            <charset val="128"/>
          </rPr>
          <t>お名前、ご連絡先は　
忘れずご記入お願いいたします。</t>
        </r>
      </text>
    </comment>
  </commentList>
</comments>
</file>

<file path=xl/sharedStrings.xml><?xml version="1.0" encoding="utf-8"?>
<sst xmlns="http://schemas.openxmlformats.org/spreadsheetml/2006/main" count="114" uniqueCount="89">
  <si>
    <t>菓子パン</t>
    <rPh sb="0" eb="2">
      <t>カシ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</si>
  <si>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</si>
  <si>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</si>
  <si>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</si>
  <si>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</si>
  <si>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つぶあん</t>
    <phoneticPr fontId="2"/>
  </si>
  <si>
    <t>こしあん</t>
    <phoneticPr fontId="2"/>
  </si>
  <si>
    <t>カレー</t>
    <phoneticPr fontId="2"/>
  </si>
  <si>
    <t>ジャーマンポテト</t>
    <phoneticPr fontId="2"/>
  </si>
  <si>
    <t>合　計</t>
    <rPh sb="0" eb="1">
      <t>ア</t>
    </rPh>
    <rPh sb="2" eb="3">
      <t>ケイ</t>
    </rPh>
    <phoneticPr fontId="2"/>
  </si>
  <si>
    <t>ピザ</t>
    <phoneticPr fontId="2"/>
  </si>
  <si>
    <t>パン・焼き菓子　注文表</t>
    <rPh sb="3" eb="4">
      <t>ヤ</t>
    </rPh>
    <rPh sb="5" eb="7">
      <t>ガシ</t>
    </rPh>
    <rPh sb="8" eb="10">
      <t>チュウモン</t>
    </rPh>
    <rPh sb="10" eb="11">
      <t>ヒョウ</t>
    </rPh>
    <phoneticPr fontId="2"/>
  </si>
  <si>
    <t>5枚切</t>
    <rPh sb="1" eb="2">
      <t>マイ</t>
    </rPh>
    <rPh sb="2" eb="3">
      <t>キリ</t>
    </rPh>
    <phoneticPr fontId="2"/>
  </si>
  <si>
    <t>6枚切</t>
    <rPh sb="1" eb="2">
      <t>マイ</t>
    </rPh>
    <rPh sb="2" eb="3">
      <t>キリ</t>
    </rPh>
    <phoneticPr fontId="2"/>
  </si>
  <si>
    <t>1　本</t>
    <rPh sb="2" eb="3">
      <t>ホン</t>
    </rPh>
    <phoneticPr fontId="2"/>
  </si>
  <si>
    <t>お名前</t>
    <rPh sb="1" eb="3">
      <t>ナマエ</t>
    </rPh>
    <phoneticPr fontId="2"/>
  </si>
  <si>
    <t>様</t>
    <rPh sb="0" eb="1">
      <t>サマ</t>
    </rPh>
    <phoneticPr fontId="2"/>
  </si>
  <si>
    <t>連絡先</t>
    <rPh sb="0" eb="2">
      <t>レンラク</t>
    </rPh>
    <rPh sb="2" eb="3">
      <t>サキ</t>
    </rPh>
    <phoneticPr fontId="2"/>
  </si>
  <si>
    <t>TEL(            )     　      ー</t>
    <phoneticPr fontId="2"/>
  </si>
  <si>
    <t>お渡し日</t>
    <rPh sb="1" eb="2">
      <t>ワタ</t>
    </rPh>
    <rPh sb="3" eb="4">
      <t>ヒ</t>
    </rPh>
    <phoneticPr fontId="2"/>
  </si>
  <si>
    <t>　　　　月　　　　日(     　    )      ：</t>
    <rPh sb="4" eb="5">
      <t>ガツ</t>
    </rPh>
    <rPh sb="9" eb="10">
      <t>ヒ</t>
    </rPh>
    <phoneticPr fontId="2"/>
  </si>
  <si>
    <r>
      <t>焼き菓子　　　　</t>
    </r>
    <r>
      <rPr>
        <sz val="11"/>
        <color theme="1"/>
        <rFont val="HGPｺﾞｼｯｸM"/>
        <family val="3"/>
        <charset val="128"/>
      </rPr>
      <t>　(各5個以上からご注文承ります)</t>
    </r>
    <rPh sb="0" eb="1">
      <t>ヤ</t>
    </rPh>
    <rPh sb="2" eb="4">
      <t>ガシ</t>
    </rPh>
    <rPh sb="10" eb="11">
      <t>カク</t>
    </rPh>
    <rPh sb="12" eb="15">
      <t>コイジョウ</t>
    </rPh>
    <rPh sb="18" eb="20">
      <t>チュウモン</t>
    </rPh>
    <rPh sb="20" eb="21">
      <t>ウケタマワ</t>
    </rPh>
    <phoneticPr fontId="2"/>
  </si>
  <si>
    <t>シフォンケーキ　　　　　　(1切れ)</t>
    <rPh sb="15" eb="16">
      <t>キ</t>
    </rPh>
    <phoneticPr fontId="2"/>
  </si>
  <si>
    <t>プレーン</t>
    <phoneticPr fontId="2"/>
  </si>
  <si>
    <t>コーヒー</t>
    <phoneticPr fontId="2"/>
  </si>
  <si>
    <t>抹茶</t>
    <rPh sb="0" eb="2">
      <t>マッチャ</t>
    </rPh>
    <phoneticPr fontId="2"/>
  </si>
  <si>
    <t>紅茶</t>
    <rPh sb="0" eb="2">
      <t>コウチャ</t>
    </rPh>
    <phoneticPr fontId="2"/>
  </si>
  <si>
    <t>マドレーヌ</t>
    <phoneticPr fontId="2"/>
  </si>
  <si>
    <t>スコーン</t>
    <phoneticPr fontId="2"/>
  </si>
  <si>
    <t>クッキー</t>
    <phoneticPr fontId="2"/>
  </si>
  <si>
    <t>(チョコチップ入り)</t>
    <rPh sb="7" eb="8">
      <t>イ</t>
    </rPh>
    <phoneticPr fontId="2"/>
  </si>
  <si>
    <t>ココア</t>
    <phoneticPr fontId="2"/>
  </si>
  <si>
    <t>ベルギーワッフル</t>
    <phoneticPr fontId="2"/>
  </si>
  <si>
    <t>ショコラ</t>
    <phoneticPr fontId="2"/>
  </si>
  <si>
    <t>和三盆コロンセット</t>
    <rPh sb="0" eb="3">
      <t>ワサンボン</t>
    </rPh>
    <phoneticPr fontId="2"/>
  </si>
  <si>
    <t>和三盆　　　コロン　　　(単品)</t>
    <rPh sb="0" eb="3">
      <t>ワサンボン</t>
    </rPh>
    <rPh sb="13" eb="15">
      <t>タンピン</t>
    </rPh>
    <phoneticPr fontId="2"/>
  </si>
  <si>
    <t>いちご</t>
    <phoneticPr fontId="2"/>
  </si>
  <si>
    <t>あわしずくセット</t>
    <phoneticPr fontId="2"/>
  </si>
  <si>
    <t>あわしずく</t>
    <phoneticPr fontId="2"/>
  </si>
  <si>
    <t>すだち</t>
    <phoneticPr fontId="2"/>
  </si>
  <si>
    <t>ゆず</t>
    <phoneticPr fontId="2"/>
  </si>
  <si>
    <t xml:space="preserve"> FAX(088)632-0520</t>
    <phoneticPr fontId="2"/>
  </si>
  <si>
    <t>受付者</t>
    <rPh sb="0" eb="2">
      <t>ウケツケ</t>
    </rPh>
    <rPh sb="2" eb="3">
      <t>シャ</t>
    </rPh>
    <phoneticPr fontId="2"/>
  </si>
  <si>
    <t>／</t>
    <phoneticPr fontId="2"/>
  </si>
  <si>
    <t>確認</t>
    <rPh sb="0" eb="2">
      <t>カクニン</t>
    </rPh>
    <phoneticPr fontId="2"/>
  </si>
  <si>
    <t>(スライスアーモンド入り)</t>
    <rPh sb="10" eb="11">
      <t>イ</t>
    </rPh>
    <phoneticPr fontId="2"/>
  </si>
  <si>
    <t>※パンのご注文は納品日の2日前までに、焼き菓子のご注文は納品日の1週間前までにお願いします。生食パンのご注文は、水曜日お渡し(お届け)限定でお願いします。</t>
    <rPh sb="5" eb="7">
      <t>チュウモン</t>
    </rPh>
    <rPh sb="8" eb="11">
      <t>ノウヒンビ</t>
    </rPh>
    <rPh sb="13" eb="14">
      <t>ヒ</t>
    </rPh>
    <rPh sb="14" eb="15">
      <t>マエ</t>
    </rPh>
    <rPh sb="19" eb="20">
      <t>ヤ</t>
    </rPh>
    <rPh sb="21" eb="23">
      <t>ガシ</t>
    </rPh>
    <rPh sb="25" eb="27">
      <t>チュウモン</t>
    </rPh>
    <rPh sb="28" eb="30">
      <t>ノウヒン</t>
    </rPh>
    <rPh sb="30" eb="31">
      <t>ヒ</t>
    </rPh>
    <rPh sb="33" eb="35">
      <t>シュウカン</t>
    </rPh>
    <rPh sb="35" eb="36">
      <t>マエ</t>
    </rPh>
    <rPh sb="40" eb="41">
      <t>ネガ</t>
    </rPh>
    <rPh sb="46" eb="47">
      <t>ナマ</t>
    </rPh>
    <rPh sb="47" eb="48">
      <t>ショク</t>
    </rPh>
    <rPh sb="52" eb="54">
      <t>チュウモン</t>
    </rPh>
    <rPh sb="56" eb="59">
      <t>スイヨウビ</t>
    </rPh>
    <rPh sb="60" eb="61">
      <t>ワタ</t>
    </rPh>
    <rPh sb="64" eb="65">
      <t>トド</t>
    </rPh>
    <rPh sb="67" eb="69">
      <t>ゲンテイ</t>
    </rPh>
    <rPh sb="71" eb="72">
      <t>ネガ</t>
    </rPh>
    <phoneticPr fontId="2"/>
  </si>
  <si>
    <t xml:space="preserve"> TEL(088)632-0510</t>
    <phoneticPr fontId="2"/>
  </si>
  <si>
    <t>ソーセージロール</t>
    <phoneticPr fontId="2"/>
  </si>
  <si>
    <t>チーズ</t>
    <phoneticPr fontId="2"/>
  </si>
  <si>
    <t>チョコチップ</t>
    <phoneticPr fontId="2"/>
  </si>
  <si>
    <t>いちごジャム</t>
    <phoneticPr fontId="2"/>
  </si>
  <si>
    <t>クリームパン</t>
    <phoneticPr fontId="2"/>
  </si>
  <si>
    <t>チーズクリーム</t>
    <phoneticPr fontId="2"/>
  </si>
  <si>
    <t>ピーナッツクリーム</t>
    <phoneticPr fontId="2"/>
  </si>
  <si>
    <t>角食</t>
    <rPh sb="0" eb="2">
      <t>カクショク</t>
    </rPh>
    <phoneticPr fontId="2"/>
  </si>
  <si>
    <t>4枚切</t>
    <rPh sb="1" eb="2">
      <t>マイ</t>
    </rPh>
    <rPh sb="2" eb="3">
      <t>キ</t>
    </rPh>
    <phoneticPr fontId="2"/>
  </si>
  <si>
    <t>チュイール(3枚)</t>
    <rPh sb="7" eb="8">
      <t>マイ</t>
    </rPh>
    <phoneticPr fontId="2"/>
  </si>
  <si>
    <t>ハムマヨパン</t>
    <phoneticPr fontId="2"/>
  </si>
  <si>
    <t>豆太鼓</t>
    <rPh sb="0" eb="1">
      <t>マメ</t>
    </rPh>
    <rPh sb="1" eb="3">
      <t>ダイコ</t>
    </rPh>
    <phoneticPr fontId="2"/>
  </si>
  <si>
    <t>メロンパン</t>
    <phoneticPr fontId="2"/>
  </si>
  <si>
    <t>食パン</t>
    <rPh sb="0" eb="1">
      <t>ショク</t>
    </rPh>
    <phoneticPr fontId="2"/>
  </si>
  <si>
    <t>ソーセージパン</t>
    <phoneticPr fontId="2"/>
  </si>
  <si>
    <t>チョコマーブル</t>
    <phoneticPr fontId="2"/>
  </si>
  <si>
    <t>りんごちゃん</t>
    <phoneticPr fontId="2"/>
  </si>
  <si>
    <t>紅いもあん</t>
    <rPh sb="0" eb="1">
      <t>ベニ</t>
    </rPh>
    <phoneticPr fontId="2"/>
  </si>
  <si>
    <t>ミルクマーブル</t>
    <phoneticPr fontId="2"/>
  </si>
  <si>
    <t>生食</t>
    <rPh sb="0" eb="2">
      <t>ナマショク</t>
    </rPh>
    <phoneticPr fontId="2"/>
  </si>
  <si>
    <t>1　本(2斤)</t>
    <rPh sb="2" eb="3">
      <t>ホン</t>
    </rPh>
    <rPh sb="5" eb="6">
      <t>キン</t>
    </rPh>
    <phoneticPr fontId="2"/>
  </si>
  <si>
    <t>　　1本売りが可能です。一本550円でお求めいただけます。</t>
    <rPh sb="3" eb="4">
      <t>ホン</t>
    </rPh>
    <rPh sb="4" eb="5">
      <t>ウ</t>
    </rPh>
    <rPh sb="7" eb="9">
      <t>カノウ</t>
    </rPh>
    <rPh sb="12" eb="14">
      <t>イッポン</t>
    </rPh>
    <rPh sb="17" eb="18">
      <t>エン</t>
    </rPh>
    <rPh sb="20" eb="21">
      <t>モト</t>
    </rPh>
    <phoneticPr fontId="2"/>
  </si>
  <si>
    <t>合　計</t>
    <rPh sb="0" eb="1">
      <t>ア</t>
    </rPh>
    <rPh sb="2" eb="3">
      <t>ケイ</t>
    </rPh>
    <phoneticPr fontId="2"/>
  </si>
  <si>
    <t>10枚切</t>
    <rPh sb="2" eb="3">
      <t>マイ</t>
    </rPh>
    <rPh sb="3" eb="4">
      <t>キリ</t>
    </rPh>
    <phoneticPr fontId="2"/>
  </si>
  <si>
    <t>2024年6月1日～8月31日</t>
    <rPh sb="4" eb="5">
      <t>ネン</t>
    </rPh>
    <rPh sb="6" eb="7">
      <t>ガツ</t>
    </rPh>
    <rPh sb="8" eb="9">
      <t>ヒ</t>
    </rPh>
    <rPh sb="11" eb="12">
      <t>ガツ</t>
    </rPh>
    <rPh sb="14" eb="15">
      <t>ヒ</t>
    </rPh>
    <phoneticPr fontId="2"/>
  </si>
  <si>
    <t>クロワッサン(2個入り)</t>
    <rPh sb="8" eb="9">
      <t>コ</t>
    </rPh>
    <rPh sb="9" eb="10">
      <t>イ</t>
    </rPh>
    <phoneticPr fontId="2"/>
  </si>
  <si>
    <t>バナナジャム</t>
    <phoneticPr fontId="2"/>
  </si>
  <si>
    <t>パインクリーム</t>
    <phoneticPr fontId="2"/>
  </si>
  <si>
    <t>レモンクリーム</t>
    <phoneticPr fontId="2"/>
  </si>
  <si>
    <t>くるみレーズン</t>
    <phoneticPr fontId="2"/>
  </si>
  <si>
    <t>肉まんパン</t>
    <rPh sb="0" eb="1">
      <t>ニク</t>
    </rPh>
    <phoneticPr fontId="2"/>
  </si>
  <si>
    <t>メープルマーブル</t>
    <phoneticPr fontId="2"/>
  </si>
  <si>
    <t>ロールパン(2個入り)</t>
    <rPh sb="7" eb="8">
      <t>コ</t>
    </rPh>
    <rPh sb="8" eb="9">
      <t>イ</t>
    </rPh>
    <phoneticPr fontId="2"/>
  </si>
  <si>
    <t>ハンバーグ</t>
    <phoneticPr fontId="2"/>
  </si>
  <si>
    <t>※チョコマーブル、ミルクマーブル、メープルマーブルは</t>
    <phoneticPr fontId="2"/>
  </si>
  <si>
    <t>チーズおやき</t>
    <phoneticPr fontId="2"/>
  </si>
  <si>
    <r>
      <rPr>
        <b/>
        <sz val="10.5"/>
        <rFont val="HGPｺﾞｼｯｸM"/>
        <family val="3"/>
        <charset val="128"/>
      </rPr>
      <t xml:space="preserve">障害者支援施設 </t>
    </r>
    <r>
      <rPr>
        <b/>
        <sz val="14"/>
        <rFont val="HGPｺﾞｼｯｸM"/>
        <family val="3"/>
        <charset val="128"/>
      </rPr>
      <t>眉山園</t>
    </r>
    <rPh sb="0" eb="3">
      <t>ショウガイシャ</t>
    </rPh>
    <rPh sb="3" eb="5">
      <t>シエン</t>
    </rPh>
    <rPh sb="5" eb="7">
      <t>シセツ</t>
    </rPh>
    <rPh sb="8" eb="10">
      <t>ビザン</t>
    </rPh>
    <rPh sb="10" eb="11">
      <t>エン</t>
    </rPh>
    <phoneticPr fontId="2"/>
  </si>
  <si>
    <r>
      <rPr>
        <b/>
        <sz val="11"/>
        <rFont val="HGPｺﾞｼｯｸM"/>
        <family val="3"/>
        <charset val="128"/>
      </rPr>
      <t>社会就労センター</t>
    </r>
    <r>
      <rPr>
        <b/>
        <sz val="14"/>
        <rFont val="HGPｺﾞｼｯｸM"/>
        <family val="3"/>
        <charset val="128"/>
      </rPr>
      <t>かもな</t>
    </r>
    <rPh sb="0" eb="2">
      <t>シャカイ</t>
    </rPh>
    <rPh sb="2" eb="4">
      <t>シュウロウ</t>
    </rPh>
    <phoneticPr fontId="2"/>
  </si>
  <si>
    <r>
      <rPr>
        <sz val="10"/>
        <rFont val="HGPｺﾞｼｯｸM"/>
        <family val="3"/>
        <charset val="128"/>
      </rPr>
      <t>伝票№</t>
    </r>
    <r>
      <rPr>
        <sz val="12"/>
        <rFont val="HGPｺﾞｼｯｸM"/>
        <family val="3"/>
        <charset val="128"/>
      </rPr>
      <t>　　　　　　　　　</t>
    </r>
    <rPh sb="0" eb="2">
      <t>デンピョウ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</si>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</sst>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.5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indexed="8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1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0" xfId="0" applyFont="1" applyAlignment="1"/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16" fillId="0" borderId="14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16" fillId="0" borderId="0" xfId="0" applyFont="1" applyAlignment="1">
      <alignment horizontal="center" vertical="center"/>
    </xf>
    <xf numFmtId="38" fontId="3" fillId="0" borderId="1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38" fontId="3" fillId="0" borderId="7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38" fontId="6" fillId="0" borderId="24" xfId="0" applyNumberFormat="1" applyFont="1" applyBorder="1">
      <alignment vertical="center"/>
    </xf>
    <xf numFmtId="38" fontId="6" fillId="0" borderId="24" xfId="1" applyFont="1" applyBorder="1">
      <alignment vertical="center"/>
    </xf>
    <xf numFmtId="38" fontId="3" fillId="0" borderId="6" xfId="1" applyFont="1" applyBorder="1" applyAlignment="1" applyProtection="1">
      <alignment horizontal="right" vertical="center"/>
      <protection locked="0"/>
    </xf>
    <xf numFmtId="0" fontId="21" fillId="0" borderId="32" xfId="0" applyFont="1" applyBorder="1">
      <alignment vertical="center"/>
    </xf>
    <xf numFmtId="38" fontId="21" fillId="0" borderId="29" xfId="0" applyNumberFormat="1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38" fontId="7" fillId="0" borderId="33" xfId="0" applyNumberFormat="1" applyFont="1" applyBorder="1">
      <alignment vertical="center"/>
    </xf>
    <xf numFmtId="0" fontId="13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3" fillId="0" borderId="2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10" xfId="1" applyFont="1" applyBorder="1" applyAlignment="1" applyProtection="1">
      <alignment horizontal="right" vertical="center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38" fontId="3" fillId="0" borderId="11" xfId="1" applyFont="1" applyBorder="1" applyAlignment="1" applyProtection="1">
      <alignment horizontal="right" vertical="center"/>
      <protection locked="0"/>
    </xf>
    <xf numFmtId="38" fontId="3" fillId="0" borderId="13" xfId="1" applyFont="1" applyBorder="1" applyAlignment="1" applyProtection="1">
      <alignment horizontal="right" vertical="center"/>
      <protection locked="0"/>
    </xf>
    <xf numFmtId="0" fontId="6" fillId="0" borderId="20" xfId="0" applyFont="1" applyBorder="1">
      <alignment vertical="center"/>
    </xf>
    <xf numFmtId="0" fontId="20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left" shrinkToFit="1"/>
      <protection locked="0"/>
    </xf>
    <xf numFmtId="0" fontId="1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38" fontId="22" fillId="0" borderId="20" xfId="0" applyNumberFormat="1" applyFont="1" applyBorder="1" applyAlignment="1" applyProtection="1">
      <protection locked="0"/>
    </xf>
    <xf numFmtId="0" fontId="22" fillId="0" borderId="20" xfId="0" applyFont="1" applyBorder="1" applyAlignment="1" applyProtection="1">
      <protection locked="0"/>
    </xf>
    <xf numFmtId="0" fontId="7" fillId="0" borderId="39" xfId="0" applyFont="1" applyBorder="1" applyAlignment="1" applyProtection="1">
      <alignment horizontal="right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protection locked="0"/>
    </xf>
    <xf numFmtId="0" fontId="7" fillId="0" borderId="41" xfId="0" applyFont="1" applyBorder="1" applyAlignment="1" applyProtection="1">
      <alignment horizontal="right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22" fillId="0" borderId="8" xfId="0" applyFont="1" applyBorder="1" applyAlignment="1" applyProtection="1">
      <protection locked="0"/>
    </xf>
    <xf numFmtId="0" fontId="7" fillId="0" borderId="42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right" vertical="center"/>
    </xf>
    <xf numFmtId="0" fontId="6" fillId="0" borderId="5" xfId="0" applyFont="1" applyBorder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center" shrinkToFit="1"/>
    </xf>
    <xf numFmtId="0" fontId="6" fillId="0" borderId="6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top" shrinkToFit="1"/>
    </xf>
    <xf numFmtId="0" fontId="14" fillId="0" borderId="0" xfId="0" applyFont="1" applyAlignment="1" applyProtection="1">
      <alignment horizontal="center"/>
    </xf>
    <xf numFmtId="0" fontId="6" fillId="0" borderId="7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top" shrinkToFi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38" fontId="21" fillId="0" borderId="28" xfId="0" applyNumberFormat="1" applyFont="1" applyBorder="1" applyProtection="1">
      <alignment vertical="center"/>
      <protection locked="0"/>
    </xf>
    <xf numFmtId="0" fontId="21" fillId="0" borderId="31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view="pageBreakPreview" zoomScale="85" zoomScaleNormal="100" zoomScaleSheetLayoutView="85" workbookViewId="0">
      <selection activeCell="M2" sqref="M2:P2"/>
    </sheetView>
  </sheetViews>
  <sheetFormatPr defaultRowHeight="14.25" x14ac:dyDescent="0.15"/>
  <cols>
    <col min="1" max="1" width="23.125" style="2" customWidth="1"/>
    <col min="2" max="2" width="5.875" style="2" customWidth="1"/>
    <col min="3" max="3" width="6.875" style="2" customWidth="1"/>
    <col min="4" max="4" width="9" style="2" customWidth="1"/>
    <col min="5" max="5" width="4.375" style="2" customWidth="1"/>
    <col min="6" max="6" width="10.625" style="2" customWidth="1"/>
    <col min="7" max="7" width="13.125" style="2" customWidth="1"/>
    <col min="8" max="8" width="5.875" style="2" customWidth="1"/>
    <col min="9" max="9" width="6.875" style="2" customWidth="1"/>
    <col min="10" max="10" width="9" style="2" customWidth="1"/>
    <col min="11" max="11" width="4.375" style="2" customWidth="1"/>
    <col min="12" max="12" width="10.625" style="2" customWidth="1"/>
    <col min="13" max="13" width="13.125" style="2" customWidth="1"/>
    <col min="14" max="14" width="5.875" style="2" customWidth="1"/>
    <col min="15" max="16" width="6.875" style="2" customWidth="1"/>
    <col min="17" max="17" width="2.75" style="2" customWidth="1"/>
    <col min="18" max="16384" width="9" style="2"/>
  </cols>
  <sheetData>
    <row r="1" spans="1:17" ht="20.25" customHeight="1" x14ac:dyDescent="0.15">
      <c r="A1" s="1" t="s">
        <v>11</v>
      </c>
      <c r="P1" s="3"/>
      <c r="Q1" s="3"/>
    </row>
    <row r="2" spans="1:17" ht="18" customHeight="1" thickBot="1" x14ac:dyDescent="0.25">
      <c r="A2" s="4" t="s">
        <v>72</v>
      </c>
      <c r="L2" s="67" t="s">
        <v>15</v>
      </c>
      <c r="M2" s="68"/>
      <c r="N2" s="68"/>
      <c r="O2" s="68"/>
      <c r="P2" s="68"/>
      <c r="Q2" s="69" t="s">
        <v>16</v>
      </c>
    </row>
    <row r="3" spans="1:17" ht="18.75" customHeight="1" thickBot="1" x14ac:dyDescent="0.2">
      <c r="A3" s="5" t="s">
        <v>0</v>
      </c>
      <c r="B3" s="6"/>
      <c r="C3" s="6"/>
      <c r="D3" s="7"/>
      <c r="F3" s="5" t="s">
        <v>0</v>
      </c>
      <c r="G3" s="6"/>
      <c r="H3" s="6"/>
      <c r="I3" s="6"/>
      <c r="J3" s="7"/>
      <c r="L3" s="70" t="s">
        <v>17</v>
      </c>
      <c r="M3" s="71" t="s">
        <v>18</v>
      </c>
      <c r="N3" s="71"/>
      <c r="O3" s="71"/>
      <c r="P3" s="71"/>
      <c r="Q3" s="71"/>
    </row>
    <row r="4" spans="1:17" ht="18.75" customHeight="1" x14ac:dyDescent="0.15">
      <c r="A4" s="8" t="s">
        <v>1</v>
      </c>
      <c r="B4" s="8" t="s">
        <v>2</v>
      </c>
      <c r="C4" s="8" t="s">
        <v>3</v>
      </c>
      <c r="D4" s="8" t="s">
        <v>4</v>
      </c>
      <c r="F4" s="9" t="s">
        <v>1</v>
      </c>
      <c r="G4" s="10"/>
      <c r="H4" s="8" t="s">
        <v>2</v>
      </c>
      <c r="I4" s="8" t="s">
        <v>3</v>
      </c>
      <c r="J4" s="8" t="s">
        <v>4</v>
      </c>
      <c r="L4" s="72" t="s">
        <v>19</v>
      </c>
      <c r="M4" s="73" t="s">
        <v>20</v>
      </c>
      <c r="N4" s="73"/>
      <c r="O4" s="73"/>
      <c r="P4" s="73"/>
      <c r="Q4" s="73"/>
    </row>
    <row r="5" spans="1:17" ht="18.75" customHeight="1" x14ac:dyDescent="0.15">
      <c r="A5" s="94" t="s">
        <v>5</v>
      </c>
      <c r="B5" s="94">
        <v>100</v>
      </c>
      <c r="C5" s="77"/>
      <c r="D5" s="31" t="str">
        <f t="shared" ref="D5:D35" si="0">IF(C5,B5*C5,"")</f>
        <v/>
      </c>
      <c r="F5" s="100" t="s">
        <v>10</v>
      </c>
      <c r="G5" s="101"/>
      <c r="H5" s="94">
        <v>150</v>
      </c>
      <c r="I5" s="77"/>
      <c r="J5" s="31" t="str">
        <f t="shared" ref="J5:J14" si="1">IF(I5,H5*I5,"")</f>
        <v/>
      </c>
      <c r="L5" s="74" t="s">
        <v>21</v>
      </c>
      <c r="M5" s="75"/>
      <c r="N5" s="75"/>
      <c r="O5" s="75"/>
      <c r="P5" s="75"/>
      <c r="Q5" s="76"/>
    </row>
    <row r="6" spans="1:17" ht="18.75" customHeight="1" x14ac:dyDescent="0.15">
      <c r="A6" s="94" t="s">
        <v>6</v>
      </c>
      <c r="B6" s="94">
        <v>100</v>
      </c>
      <c r="C6" s="77"/>
      <c r="D6" s="31" t="str">
        <f t="shared" si="0"/>
        <v/>
      </c>
      <c r="F6" s="100" t="s">
        <v>81</v>
      </c>
      <c r="G6" s="101"/>
      <c r="H6" s="94">
        <v>150</v>
      </c>
      <c r="I6" s="77"/>
      <c r="J6" s="31" t="str">
        <f t="shared" si="1"/>
        <v/>
      </c>
      <c r="L6" s="9" t="s">
        <v>1</v>
      </c>
      <c r="M6" s="10"/>
      <c r="N6" s="8" t="s">
        <v>2</v>
      </c>
      <c r="O6" s="8" t="s">
        <v>3</v>
      </c>
      <c r="P6" s="9" t="s">
        <v>4</v>
      </c>
      <c r="Q6" s="10"/>
    </row>
    <row r="7" spans="1:17" ht="18.75" customHeight="1" x14ac:dyDescent="0.15">
      <c r="A7" s="94" t="s">
        <v>59</v>
      </c>
      <c r="B7" s="94">
        <v>100</v>
      </c>
      <c r="C7" s="77"/>
      <c r="D7" s="31" t="str">
        <f t="shared" si="0"/>
        <v/>
      </c>
      <c r="F7" s="100" t="s">
        <v>83</v>
      </c>
      <c r="G7" s="102"/>
      <c r="H7" s="94">
        <v>150</v>
      </c>
      <c r="I7" s="77"/>
      <c r="J7" s="31" t="str">
        <f t="shared" si="1"/>
        <v/>
      </c>
      <c r="L7" s="115" t="s">
        <v>22</v>
      </c>
      <c r="M7" s="116" t="s">
        <v>23</v>
      </c>
      <c r="N7" s="94">
        <v>120</v>
      </c>
      <c r="O7" s="77"/>
      <c r="P7" s="53" t="str">
        <f>IF(O7,N7*O7,"")</f>
        <v/>
      </c>
      <c r="Q7" s="54"/>
    </row>
    <row r="8" spans="1:17" ht="18.75" customHeight="1" x14ac:dyDescent="0.15">
      <c r="A8" s="94"/>
      <c r="B8" s="94"/>
      <c r="C8" s="77"/>
      <c r="D8" s="31" t="str">
        <f t="shared" si="0"/>
        <v/>
      </c>
      <c r="F8" s="100" t="s">
        <v>62</v>
      </c>
      <c r="G8" s="102"/>
      <c r="H8" s="94">
        <v>150</v>
      </c>
      <c r="I8" s="77"/>
      <c r="J8" s="31" t="str">
        <f t="shared" si="1"/>
        <v/>
      </c>
      <c r="L8" s="117"/>
      <c r="M8" s="116" t="s">
        <v>24</v>
      </c>
      <c r="N8" s="94">
        <v>120</v>
      </c>
      <c r="O8" s="77"/>
      <c r="P8" s="53" t="str">
        <f>IF(O8,N8*O8,"")</f>
        <v/>
      </c>
      <c r="Q8" s="54"/>
    </row>
    <row r="9" spans="1:17" ht="18.75" customHeight="1" x14ac:dyDescent="0.15">
      <c r="A9" s="94" t="s">
        <v>65</v>
      </c>
      <c r="B9" s="94">
        <v>100</v>
      </c>
      <c r="C9" s="77"/>
      <c r="D9" s="31" t="str">
        <f t="shared" si="0"/>
        <v/>
      </c>
      <c r="F9" s="103" t="s">
        <v>63</v>
      </c>
      <c r="G9" s="104"/>
      <c r="H9" s="94">
        <v>150</v>
      </c>
      <c r="I9" s="77"/>
      <c r="J9" s="31" t="str">
        <f t="shared" si="1"/>
        <v/>
      </c>
      <c r="L9" s="117"/>
      <c r="M9" s="116" t="s">
        <v>25</v>
      </c>
      <c r="N9" s="94">
        <v>120</v>
      </c>
      <c r="O9" s="77"/>
      <c r="P9" s="53" t="str">
        <f t="shared" ref="P8:P27" si="2">IF(O9,N9*O9,"")</f>
        <v/>
      </c>
      <c r="Q9" s="54"/>
    </row>
    <row r="10" spans="1:17" ht="18.75" customHeight="1" x14ac:dyDescent="0.15">
      <c r="A10" s="94" t="s">
        <v>50</v>
      </c>
      <c r="B10" s="94">
        <v>100</v>
      </c>
      <c r="C10" s="77"/>
      <c r="D10" s="31" t="str">
        <f t="shared" si="0"/>
        <v/>
      </c>
      <c r="F10" s="103" t="s">
        <v>66</v>
      </c>
      <c r="G10" s="104"/>
      <c r="H10" s="94">
        <v>150</v>
      </c>
      <c r="I10" s="77"/>
      <c r="J10" s="31" t="str">
        <f t="shared" si="1"/>
        <v/>
      </c>
      <c r="L10" s="118"/>
      <c r="M10" s="116" t="s">
        <v>26</v>
      </c>
      <c r="N10" s="94">
        <v>120</v>
      </c>
      <c r="O10" s="77"/>
      <c r="P10" s="53" t="str">
        <f t="shared" si="2"/>
        <v/>
      </c>
      <c r="Q10" s="54"/>
    </row>
    <row r="11" spans="1:17" ht="18.75" customHeight="1" x14ac:dyDescent="0.15">
      <c r="A11" s="94" t="s">
        <v>51</v>
      </c>
      <c r="B11" s="94">
        <v>100</v>
      </c>
      <c r="C11" s="77"/>
      <c r="D11" s="31" t="str">
        <f t="shared" si="0"/>
        <v/>
      </c>
      <c r="F11" s="100" t="s">
        <v>79</v>
      </c>
      <c r="G11" s="101"/>
      <c r="H11" s="105">
        <v>150</v>
      </c>
      <c r="I11" s="129"/>
      <c r="J11" s="31" t="str">
        <f t="shared" si="1"/>
        <v/>
      </c>
      <c r="L11" s="100" t="s">
        <v>27</v>
      </c>
      <c r="M11" s="102"/>
      <c r="N11" s="94">
        <v>120</v>
      </c>
      <c r="O11" s="77"/>
      <c r="P11" s="53" t="str">
        <f t="shared" si="2"/>
        <v/>
      </c>
      <c r="Q11" s="54"/>
    </row>
    <row r="12" spans="1:17" ht="18.75" customHeight="1" x14ac:dyDescent="0.15">
      <c r="A12" s="94" t="s">
        <v>74</v>
      </c>
      <c r="B12" s="94">
        <v>100</v>
      </c>
      <c r="C12" s="77"/>
      <c r="D12" s="31" t="str">
        <f t="shared" si="0"/>
        <v/>
      </c>
      <c r="F12" s="100"/>
      <c r="G12" s="101"/>
      <c r="H12" s="106"/>
      <c r="I12" s="130"/>
      <c r="J12" s="31" t="str">
        <f t="shared" si="1"/>
        <v/>
      </c>
      <c r="L12" s="100" t="s">
        <v>28</v>
      </c>
      <c r="M12" s="119"/>
      <c r="N12" s="94">
        <v>130</v>
      </c>
      <c r="O12" s="77"/>
      <c r="P12" s="53" t="str">
        <f t="shared" si="2"/>
        <v/>
      </c>
      <c r="Q12" s="54"/>
    </row>
    <row r="13" spans="1:17" ht="9.75" customHeight="1" x14ac:dyDescent="0.15">
      <c r="A13" s="95" t="s">
        <v>52</v>
      </c>
      <c r="B13" s="96">
        <v>100</v>
      </c>
      <c r="C13" s="79"/>
      <c r="D13" s="32" t="str">
        <f t="shared" si="0"/>
        <v/>
      </c>
      <c r="F13" s="107" t="s">
        <v>64</v>
      </c>
      <c r="G13" s="108"/>
      <c r="H13" s="96">
        <v>150</v>
      </c>
      <c r="I13" s="131"/>
      <c r="J13" s="32" t="str">
        <f t="shared" si="1"/>
        <v/>
      </c>
      <c r="L13" s="112" t="s">
        <v>29</v>
      </c>
      <c r="M13" s="120" t="s">
        <v>23</v>
      </c>
      <c r="N13" s="96">
        <v>100</v>
      </c>
      <c r="O13" s="79"/>
      <c r="P13" s="55" t="str">
        <f t="shared" si="2"/>
        <v/>
      </c>
      <c r="Q13" s="56"/>
    </row>
    <row r="14" spans="1:17" ht="9.75" customHeight="1" thickBot="1" x14ac:dyDescent="0.2">
      <c r="A14" s="97"/>
      <c r="B14" s="98"/>
      <c r="C14" s="93"/>
      <c r="D14" s="33"/>
      <c r="F14" s="109"/>
      <c r="G14" s="110"/>
      <c r="H14" s="111"/>
      <c r="I14" s="132"/>
      <c r="J14" s="41"/>
      <c r="L14" s="121"/>
      <c r="M14" s="122" t="s">
        <v>30</v>
      </c>
      <c r="N14" s="98"/>
      <c r="O14" s="93"/>
      <c r="P14" s="57"/>
      <c r="Q14" s="58"/>
    </row>
    <row r="15" spans="1:17" ht="9.75" customHeight="1" x14ac:dyDescent="0.15">
      <c r="A15" s="95" t="s">
        <v>54</v>
      </c>
      <c r="B15" s="96">
        <v>100</v>
      </c>
      <c r="C15" s="79"/>
      <c r="D15" s="32" t="str">
        <f t="shared" si="0"/>
        <v/>
      </c>
      <c r="F15" s="60" t="s">
        <v>9</v>
      </c>
      <c r="G15" s="61"/>
      <c r="H15" s="61"/>
      <c r="I15" s="133">
        <f>SUM(I5:I14)</f>
        <v>0</v>
      </c>
      <c r="J15" s="43">
        <f>SUM(J5:J14)</f>
        <v>0</v>
      </c>
      <c r="L15" s="121"/>
      <c r="M15" s="123" t="s">
        <v>31</v>
      </c>
      <c r="N15" s="96">
        <v>100</v>
      </c>
      <c r="O15" s="79"/>
      <c r="P15" s="55" t="str">
        <f t="shared" ref="P15:P16" si="3">IF(O15,N15*O15,"")</f>
        <v/>
      </c>
      <c r="Q15" s="56"/>
    </row>
    <row r="16" spans="1:17" ht="9.75" customHeight="1" thickBot="1" x14ac:dyDescent="0.2">
      <c r="A16" s="97"/>
      <c r="B16" s="98"/>
      <c r="C16" s="93"/>
      <c r="D16" s="33"/>
      <c r="F16" s="62"/>
      <c r="G16" s="63"/>
      <c r="H16" s="63"/>
      <c r="I16" s="134"/>
      <c r="J16" s="42"/>
      <c r="L16" s="124"/>
      <c r="M16" s="125" t="s">
        <v>45</v>
      </c>
      <c r="N16" s="98"/>
      <c r="O16" s="93"/>
      <c r="P16" s="57"/>
      <c r="Q16" s="58"/>
    </row>
    <row r="17" spans="1:17" ht="18.75" customHeight="1" x14ac:dyDescent="0.15">
      <c r="A17" s="94" t="s">
        <v>53</v>
      </c>
      <c r="B17" s="94">
        <v>100</v>
      </c>
      <c r="C17" s="77"/>
      <c r="D17" s="31" t="str">
        <f t="shared" si="0"/>
        <v/>
      </c>
      <c r="F17" s="11" t="s">
        <v>82</v>
      </c>
      <c r="G17" s="11"/>
      <c r="H17" s="11"/>
      <c r="I17" s="11"/>
      <c r="J17" s="11"/>
      <c r="L17" s="115" t="s">
        <v>32</v>
      </c>
      <c r="M17" s="94" t="s">
        <v>23</v>
      </c>
      <c r="N17" s="94">
        <v>110</v>
      </c>
      <c r="O17" s="77"/>
      <c r="P17" s="53" t="str">
        <f t="shared" si="2"/>
        <v/>
      </c>
      <c r="Q17" s="54"/>
    </row>
    <row r="18" spans="1:17" ht="18.75" customHeight="1" x14ac:dyDescent="0.15">
      <c r="A18" s="94" t="s">
        <v>75</v>
      </c>
      <c r="B18" s="94">
        <v>100</v>
      </c>
      <c r="C18" s="77"/>
      <c r="D18" s="31" t="str">
        <f t="shared" si="0"/>
        <v/>
      </c>
      <c r="F18" s="12" t="s">
        <v>69</v>
      </c>
      <c r="G18" s="13"/>
      <c r="H18" s="13"/>
      <c r="I18" s="13"/>
      <c r="J18" s="13"/>
      <c r="L18" s="117"/>
      <c r="M18" s="94" t="s">
        <v>33</v>
      </c>
      <c r="N18" s="94">
        <v>130</v>
      </c>
      <c r="O18" s="77"/>
      <c r="P18" s="53" t="str">
        <f t="shared" si="2"/>
        <v/>
      </c>
      <c r="Q18" s="54"/>
    </row>
    <row r="19" spans="1:17" ht="18.75" customHeight="1" x14ac:dyDescent="0.15">
      <c r="A19" s="94" t="s">
        <v>76</v>
      </c>
      <c r="B19" s="94">
        <v>100</v>
      </c>
      <c r="C19" s="77"/>
      <c r="D19" s="31" t="str">
        <f t="shared" si="0"/>
        <v/>
      </c>
      <c r="F19" s="5" t="s">
        <v>61</v>
      </c>
      <c r="G19" s="6"/>
      <c r="H19" s="6"/>
      <c r="I19" s="6"/>
      <c r="J19" s="7"/>
      <c r="L19" s="118"/>
      <c r="M19" s="94" t="s">
        <v>25</v>
      </c>
      <c r="N19" s="94">
        <v>130</v>
      </c>
      <c r="O19" s="77"/>
      <c r="P19" s="53" t="str">
        <f t="shared" si="2"/>
        <v/>
      </c>
      <c r="Q19" s="54"/>
    </row>
    <row r="20" spans="1:17" ht="18.75" customHeight="1" x14ac:dyDescent="0.15">
      <c r="A20" s="94" t="s">
        <v>77</v>
      </c>
      <c r="B20" s="94">
        <v>100</v>
      </c>
      <c r="C20" s="77"/>
      <c r="D20" s="31" t="str">
        <f t="shared" si="0"/>
        <v/>
      </c>
      <c r="F20" s="9" t="s">
        <v>1</v>
      </c>
      <c r="G20" s="14"/>
      <c r="H20" s="8" t="s">
        <v>2</v>
      </c>
      <c r="I20" s="8" t="s">
        <v>3</v>
      </c>
      <c r="J20" s="8" t="s">
        <v>4</v>
      </c>
      <c r="L20" s="100" t="s">
        <v>57</v>
      </c>
      <c r="M20" s="119"/>
      <c r="N20" s="94">
        <v>150</v>
      </c>
      <c r="O20" s="77"/>
      <c r="P20" s="53" t="str">
        <f t="shared" si="2"/>
        <v/>
      </c>
      <c r="Q20" s="54"/>
    </row>
    <row r="21" spans="1:17" ht="18.75" customHeight="1" x14ac:dyDescent="0.15">
      <c r="A21" s="94" t="s">
        <v>60</v>
      </c>
      <c r="B21" s="94">
        <v>100</v>
      </c>
      <c r="C21" s="77"/>
      <c r="D21" s="31" t="str">
        <f t="shared" si="0"/>
        <v/>
      </c>
      <c r="F21" s="112" t="s">
        <v>55</v>
      </c>
      <c r="G21" s="105" t="s">
        <v>56</v>
      </c>
      <c r="H21" s="105">
        <v>250</v>
      </c>
      <c r="I21" s="129"/>
      <c r="J21" s="31" t="str">
        <f t="shared" ref="J21:J25" si="4">IF(I21,H21*I21,"")</f>
        <v/>
      </c>
      <c r="L21" s="103" t="s">
        <v>34</v>
      </c>
      <c r="M21" s="104"/>
      <c r="N21" s="106">
        <v>850</v>
      </c>
      <c r="O21" s="130"/>
      <c r="P21" s="53" t="str">
        <f t="shared" si="2"/>
        <v/>
      </c>
      <c r="Q21" s="54"/>
    </row>
    <row r="22" spans="1:17" ht="18.75" customHeight="1" x14ac:dyDescent="0.15">
      <c r="A22" s="94"/>
      <c r="B22" s="94"/>
      <c r="C22" s="77"/>
      <c r="D22" s="31" t="str">
        <f t="shared" si="0"/>
        <v/>
      </c>
      <c r="F22" s="113"/>
      <c r="G22" s="105" t="s">
        <v>12</v>
      </c>
      <c r="H22" s="105">
        <v>250</v>
      </c>
      <c r="I22" s="129"/>
      <c r="J22" s="31" t="str">
        <f t="shared" si="4"/>
        <v/>
      </c>
      <c r="L22" s="115" t="s">
        <v>35</v>
      </c>
      <c r="M22" s="94" t="s">
        <v>23</v>
      </c>
      <c r="N22" s="94">
        <v>280</v>
      </c>
      <c r="O22" s="77"/>
      <c r="P22" s="53" t="str">
        <f t="shared" si="2"/>
        <v/>
      </c>
      <c r="Q22" s="54"/>
    </row>
    <row r="23" spans="1:17" ht="18.75" customHeight="1" x14ac:dyDescent="0.15">
      <c r="A23" s="94" t="s">
        <v>49</v>
      </c>
      <c r="B23" s="94">
        <v>100</v>
      </c>
      <c r="C23" s="77"/>
      <c r="D23" s="31" t="str">
        <f t="shared" si="0"/>
        <v/>
      </c>
      <c r="F23" s="113"/>
      <c r="G23" s="105" t="s">
        <v>13</v>
      </c>
      <c r="H23" s="106">
        <v>250</v>
      </c>
      <c r="I23" s="135"/>
      <c r="J23" s="31" t="str">
        <f t="shared" si="4"/>
        <v/>
      </c>
      <c r="L23" s="126"/>
      <c r="M23" s="94" t="s">
        <v>25</v>
      </c>
      <c r="N23" s="94">
        <v>280</v>
      </c>
      <c r="O23" s="77"/>
      <c r="P23" s="53" t="str">
        <f t="shared" si="2"/>
        <v/>
      </c>
      <c r="Q23" s="54"/>
    </row>
    <row r="24" spans="1:17" ht="18.75" customHeight="1" x14ac:dyDescent="0.15">
      <c r="A24" s="94" t="s">
        <v>7</v>
      </c>
      <c r="B24" s="94">
        <v>100</v>
      </c>
      <c r="C24" s="77"/>
      <c r="D24" s="31" t="str">
        <f t="shared" si="0"/>
        <v/>
      </c>
      <c r="F24" s="113"/>
      <c r="G24" s="105" t="s">
        <v>71</v>
      </c>
      <c r="H24" s="106">
        <v>250</v>
      </c>
      <c r="I24" s="77"/>
      <c r="J24" s="31" t="str">
        <f t="shared" si="4"/>
        <v/>
      </c>
      <c r="L24" s="127"/>
      <c r="M24" s="94" t="s">
        <v>36</v>
      </c>
      <c r="N24" s="94">
        <v>280</v>
      </c>
      <c r="O24" s="77"/>
      <c r="P24" s="53" t="str">
        <f t="shared" si="2"/>
        <v/>
      </c>
      <c r="Q24" s="54"/>
    </row>
    <row r="25" spans="1:17" ht="18.75" customHeight="1" thickBot="1" x14ac:dyDescent="0.2">
      <c r="A25" s="94" t="s">
        <v>58</v>
      </c>
      <c r="B25" s="94">
        <v>100</v>
      </c>
      <c r="C25" s="77"/>
      <c r="D25" s="31" t="str">
        <f t="shared" si="0"/>
        <v/>
      </c>
      <c r="F25" s="113"/>
      <c r="G25" s="105" t="s">
        <v>14</v>
      </c>
      <c r="H25" s="105">
        <v>750</v>
      </c>
      <c r="I25" s="78"/>
      <c r="J25" s="34" t="str">
        <f t="shared" si="4"/>
        <v/>
      </c>
      <c r="L25" s="103" t="s">
        <v>37</v>
      </c>
      <c r="M25" s="128"/>
      <c r="N25" s="94">
        <v>450</v>
      </c>
      <c r="O25" s="77"/>
      <c r="P25" s="53" t="str">
        <f t="shared" si="2"/>
        <v/>
      </c>
      <c r="Q25" s="54"/>
    </row>
    <row r="26" spans="1:17" ht="18.75" customHeight="1" thickBot="1" x14ac:dyDescent="0.2">
      <c r="A26" s="94" t="s">
        <v>48</v>
      </c>
      <c r="B26" s="94">
        <v>100</v>
      </c>
      <c r="C26" s="77"/>
      <c r="D26" s="31" t="str">
        <f t="shared" si="0"/>
        <v/>
      </c>
      <c r="F26" s="44" t="s">
        <v>9</v>
      </c>
      <c r="G26" s="66"/>
      <c r="H26" s="52"/>
      <c r="I26" s="136">
        <f>SUM(I21:I25)</f>
        <v>0</v>
      </c>
      <c r="J26" s="39">
        <f>SUM(J21:J25)</f>
        <v>0</v>
      </c>
      <c r="L26" s="115" t="s">
        <v>38</v>
      </c>
      <c r="M26" s="94" t="s">
        <v>39</v>
      </c>
      <c r="N26" s="94">
        <v>220</v>
      </c>
      <c r="O26" s="77"/>
      <c r="P26" s="53" t="str">
        <f t="shared" si="2"/>
        <v/>
      </c>
      <c r="Q26" s="54"/>
    </row>
    <row r="27" spans="1:17" ht="18.75" customHeight="1" thickBot="1" x14ac:dyDescent="0.2">
      <c r="A27" s="94" t="s">
        <v>78</v>
      </c>
      <c r="B27" s="94">
        <v>100</v>
      </c>
      <c r="C27" s="77"/>
      <c r="D27" s="31" t="str">
        <f t="shared" si="0"/>
        <v/>
      </c>
      <c r="F27" s="64" t="s">
        <v>1</v>
      </c>
      <c r="G27" s="65"/>
      <c r="H27" s="35" t="s">
        <v>2</v>
      </c>
      <c r="I27" s="35" t="s">
        <v>3</v>
      </c>
      <c r="J27" s="35" t="s">
        <v>4</v>
      </c>
      <c r="L27" s="126"/>
      <c r="M27" s="99" t="s">
        <v>40</v>
      </c>
      <c r="N27" s="99">
        <v>220</v>
      </c>
      <c r="O27" s="78"/>
      <c r="P27" s="53" t="str">
        <f t="shared" si="2"/>
        <v/>
      </c>
      <c r="Q27" s="54"/>
    </row>
    <row r="28" spans="1:17" ht="18.75" customHeight="1" thickBot="1" x14ac:dyDescent="0.2">
      <c r="A28" s="94"/>
      <c r="B28" s="94"/>
      <c r="C28" s="77"/>
      <c r="D28" s="31" t="str">
        <f t="shared" si="0"/>
        <v/>
      </c>
      <c r="F28" s="114" t="s">
        <v>67</v>
      </c>
      <c r="G28" s="105" t="s">
        <v>68</v>
      </c>
      <c r="H28" s="99">
        <v>660</v>
      </c>
      <c r="I28" s="137"/>
      <c r="J28" s="34" t="str">
        <f t="shared" ref="J28" si="5">IF(I28,H28*I28,"")</f>
        <v/>
      </c>
      <c r="L28" s="37" t="s">
        <v>9</v>
      </c>
      <c r="M28" s="50"/>
      <c r="N28" s="38"/>
      <c r="O28" s="142">
        <f>SUM(O7:O27)</f>
        <v>0</v>
      </c>
      <c r="P28" s="51">
        <f>SUM(P7:Q27)</f>
        <v>0</v>
      </c>
      <c r="Q28" s="52"/>
    </row>
    <row r="29" spans="1:17" ht="18.75" customHeight="1" thickBot="1" x14ac:dyDescent="0.2">
      <c r="A29" s="94" t="s">
        <v>8</v>
      </c>
      <c r="B29" s="94">
        <v>100</v>
      </c>
      <c r="C29" s="77"/>
      <c r="D29" s="31" t="str">
        <f t="shared" si="0"/>
        <v/>
      </c>
      <c r="F29" s="37" t="s">
        <v>70</v>
      </c>
      <c r="G29" s="45"/>
      <c r="H29" s="46"/>
      <c r="I29" s="138">
        <f>SUM(I28)</f>
        <v>0</v>
      </c>
      <c r="J29" s="47">
        <f>SUM(J28)</f>
        <v>0</v>
      </c>
      <c r="L29" s="48" t="s">
        <v>46</v>
      </c>
      <c r="M29" s="49"/>
      <c r="N29" s="49"/>
      <c r="O29" s="49"/>
      <c r="P29" s="49"/>
      <c r="Q29" s="49"/>
    </row>
    <row r="30" spans="1:17" ht="18.75" customHeight="1" thickBot="1" x14ac:dyDescent="0.2">
      <c r="A30" s="94"/>
      <c r="B30" s="94"/>
      <c r="C30" s="77"/>
      <c r="D30" s="31" t="str">
        <f t="shared" si="0"/>
        <v/>
      </c>
      <c r="F30" s="59"/>
      <c r="G30" s="59"/>
      <c r="H30" s="59"/>
      <c r="I30" s="59"/>
      <c r="J30" s="59"/>
      <c r="L30" s="15"/>
      <c r="M30" s="15"/>
      <c r="N30" s="15"/>
      <c r="O30" s="15"/>
      <c r="P30" s="15"/>
      <c r="Q30" s="15"/>
    </row>
    <row r="31" spans="1:17" ht="9.75" customHeight="1" x14ac:dyDescent="0.15">
      <c r="A31" s="95" t="s">
        <v>80</v>
      </c>
      <c r="B31" s="96">
        <v>100</v>
      </c>
      <c r="C31" s="79"/>
      <c r="D31" s="32" t="str">
        <f t="shared" si="0"/>
        <v/>
      </c>
      <c r="F31" s="80" t="s">
        <v>87</v>
      </c>
      <c r="G31" s="81"/>
      <c r="H31" s="82">
        <f>D36+J15+J26+J29+P28</f>
        <v>0</v>
      </c>
      <c r="I31" s="83"/>
      <c r="J31" s="84" t="s">
        <v>88</v>
      </c>
      <c r="L31" s="16" t="s">
        <v>84</v>
      </c>
      <c r="M31" s="17"/>
      <c r="N31" s="18"/>
      <c r="O31" s="18"/>
      <c r="P31" s="18"/>
      <c r="Q31" s="18"/>
    </row>
    <row r="32" spans="1:17" ht="9.75" customHeight="1" x14ac:dyDescent="0.15">
      <c r="A32" s="97"/>
      <c r="B32" s="98"/>
      <c r="C32" s="93"/>
      <c r="D32" s="33"/>
      <c r="F32" s="85"/>
      <c r="G32" s="86"/>
      <c r="H32" s="87"/>
      <c r="I32" s="87"/>
      <c r="J32" s="88"/>
      <c r="L32" s="17"/>
      <c r="M32" s="17"/>
      <c r="Q32" s="19"/>
    </row>
    <row r="33" spans="1:17" ht="18.75" customHeight="1" thickBot="1" x14ac:dyDescent="0.2">
      <c r="A33" s="94" t="s">
        <v>73</v>
      </c>
      <c r="B33" s="94">
        <v>100</v>
      </c>
      <c r="C33" s="77"/>
      <c r="D33" s="31" t="str">
        <f t="shared" si="0"/>
        <v/>
      </c>
      <c r="F33" s="89"/>
      <c r="G33" s="90"/>
      <c r="H33" s="91"/>
      <c r="I33" s="91"/>
      <c r="J33" s="92"/>
      <c r="L33" s="20" t="s">
        <v>85</v>
      </c>
      <c r="M33" s="21"/>
      <c r="N33" s="22" t="s">
        <v>42</v>
      </c>
      <c r="O33" s="23" t="s">
        <v>43</v>
      </c>
      <c r="P33" s="23"/>
      <c r="Q33" s="24"/>
    </row>
    <row r="34" spans="1:17" ht="18.75" customHeight="1" x14ac:dyDescent="0.15">
      <c r="A34" s="94"/>
      <c r="B34" s="94"/>
      <c r="C34" s="77"/>
      <c r="D34" s="31" t="str">
        <f t="shared" si="0"/>
        <v/>
      </c>
      <c r="F34" s="139"/>
      <c r="G34" s="140"/>
      <c r="H34" s="140"/>
      <c r="I34" s="141"/>
      <c r="J34" s="141"/>
      <c r="L34" s="25" t="s">
        <v>47</v>
      </c>
      <c r="N34" s="26" t="s">
        <v>86</v>
      </c>
      <c r="O34" s="26"/>
      <c r="P34" s="26"/>
    </row>
    <row r="35" spans="1:17" ht="18.75" customHeight="1" thickBot="1" x14ac:dyDescent="0.2">
      <c r="A35" s="99"/>
      <c r="B35" s="99"/>
      <c r="C35" s="78"/>
      <c r="D35" s="34" t="str">
        <f t="shared" si="0"/>
        <v/>
      </c>
      <c r="F35" s="139"/>
      <c r="G35" s="140"/>
      <c r="H35" s="140"/>
      <c r="I35" s="141"/>
      <c r="J35" s="141"/>
      <c r="L35" s="27" t="s">
        <v>41</v>
      </c>
      <c r="N35" s="28" t="s">
        <v>44</v>
      </c>
      <c r="O35" s="29"/>
      <c r="P35" s="29"/>
    </row>
    <row r="36" spans="1:17" ht="18.75" customHeight="1" thickBot="1" x14ac:dyDescent="0.2">
      <c r="A36" s="37" t="s">
        <v>9</v>
      </c>
      <c r="B36" s="38"/>
      <c r="C36" s="40">
        <f>SUM(C5:C35)</f>
        <v>0</v>
      </c>
      <c r="D36" s="40">
        <f>SUM(D5:D35)</f>
        <v>0</v>
      </c>
      <c r="F36" s="139"/>
      <c r="G36" s="140"/>
      <c r="H36" s="140"/>
      <c r="I36" s="141"/>
      <c r="J36" s="141"/>
      <c r="L36" s="27"/>
      <c r="N36" s="30"/>
    </row>
    <row r="37" spans="1:17" ht="18.75" customHeight="1" x14ac:dyDescent="0.15">
      <c r="A37" s="36"/>
      <c r="B37" s="36"/>
      <c r="C37" s="36"/>
      <c r="D37" s="36"/>
    </row>
    <row r="38" spans="1:17" ht="18.75" customHeight="1" x14ac:dyDescent="0.15"/>
    <row r="39" spans="1:17" ht="18.75" customHeight="1" x14ac:dyDescent="0.15"/>
    <row r="40" spans="1:17" ht="18.75" customHeight="1" x14ac:dyDescent="0.15"/>
    <row r="41" spans="1:17" ht="18.75" customHeight="1" x14ac:dyDescent="0.15"/>
    <row r="42" spans="1:17" ht="18.75" customHeight="1" x14ac:dyDescent="0.15"/>
    <row r="43" spans="1:17" ht="18.75" customHeight="1" x14ac:dyDescent="0.15"/>
    <row r="44" spans="1:17" ht="18.75" customHeight="1" x14ac:dyDescent="0.15"/>
    <row r="45" spans="1:17" ht="18.75" customHeight="1" x14ac:dyDescent="0.15"/>
    <row r="46" spans="1:17" ht="18.75" customHeight="1" x14ac:dyDescent="0.15"/>
    <row r="47" spans="1:17" ht="18.75" customHeight="1" x14ac:dyDescent="0.15"/>
    <row r="48" spans="1:17" ht="18.75" customHeight="1" x14ac:dyDescent="0.15"/>
    <row r="49" s="2" customFormat="1" ht="18.75" customHeight="1" x14ac:dyDescent="0.15"/>
    <row r="50" s="2" customFormat="1" ht="18.75" customHeight="1" x14ac:dyDescent="0.15"/>
    <row r="51" s="2" customFormat="1" ht="18.75" customHeight="1" x14ac:dyDescent="0.15"/>
    <row r="52" s="2" customFormat="1" ht="18.75" customHeight="1" x14ac:dyDescent="0.15"/>
    <row r="53" s="2" customFormat="1" ht="18.75" customHeight="1" x14ac:dyDescent="0.15"/>
    <row r="54" s="2" customFormat="1" ht="18.75" customHeight="1" x14ac:dyDescent="0.15"/>
    <row r="55" s="2" customFormat="1" ht="18.75" customHeight="1" x14ac:dyDescent="0.15"/>
    <row r="56" s="2" customFormat="1" ht="18.75" customHeight="1" x14ac:dyDescent="0.15"/>
    <row r="57" s="2" customFormat="1" ht="18.75" customHeight="1" x14ac:dyDescent="0.15"/>
    <row r="58" s="2" customFormat="1" ht="18.75" customHeight="1" x14ac:dyDescent="0.15"/>
    <row r="59" s="2" customFormat="1" ht="18.75" customHeight="1" x14ac:dyDescent="0.15"/>
    <row r="60" s="2" customFormat="1" ht="18.75" customHeight="1" x14ac:dyDescent="0.15"/>
    <row r="61" s="2" customFormat="1" ht="18.75" customHeight="1" x14ac:dyDescent="0.15"/>
    <row r="62" s="2" customFormat="1" ht="18.75" customHeight="1" x14ac:dyDescent="0.15"/>
    <row r="63" s="2" customFormat="1" ht="18.75" customHeight="1" x14ac:dyDescent="0.15"/>
    <row r="64" s="2" customFormat="1" ht="18.75" customHeight="1" x14ac:dyDescent="0.15"/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</sheetData>
  <sheetProtection algorithmName="SHA-512" hashValue="rqFaDawaiGVMclrmC4K0C7pKHbvY+JQXWz0nDMItTco63fOSL5D3EWbFOgWU+hLpEu9tK440xQeFtnfJEFNPcQ==" saltValue="Eg7e3sZnPZq2SephKSEdHQ==" spinCount="100000" sheet="1"/>
  <mergeCells count="84">
    <mergeCell ref="F31:G33"/>
    <mergeCell ref="H31:I33"/>
    <mergeCell ref="J31:J33"/>
    <mergeCell ref="P24:Q24"/>
    <mergeCell ref="P25:Q25"/>
    <mergeCell ref="P26:Q26"/>
    <mergeCell ref="P27:Q27"/>
    <mergeCell ref="P28:Q28"/>
    <mergeCell ref="F29:H29"/>
    <mergeCell ref="F15:H16"/>
    <mergeCell ref="I15:I16"/>
    <mergeCell ref="J15:J16"/>
    <mergeCell ref="C31:C32"/>
    <mergeCell ref="D31:D32"/>
    <mergeCell ref="F26:H26"/>
    <mergeCell ref="F27:G27"/>
    <mergeCell ref="A3:D3"/>
    <mergeCell ref="F18:J18"/>
    <mergeCell ref="F20:G20"/>
    <mergeCell ref="F19:J19"/>
    <mergeCell ref="F21:F25"/>
    <mergeCell ref="F5:G5"/>
    <mergeCell ref="F6:G6"/>
    <mergeCell ref="F11:G11"/>
    <mergeCell ref="F8:G8"/>
    <mergeCell ref="F13:G14"/>
    <mergeCell ref="H13:H14"/>
    <mergeCell ref="I13:I14"/>
    <mergeCell ref="J13:J14"/>
    <mergeCell ref="A31:A32"/>
    <mergeCell ref="B31:B32"/>
    <mergeCell ref="A36:B36"/>
    <mergeCell ref="F3:J3"/>
    <mergeCell ref="F4:G4"/>
    <mergeCell ref="A15:A16"/>
    <mergeCell ref="F7:G7"/>
    <mergeCell ref="B15:B16"/>
    <mergeCell ref="C15:C16"/>
    <mergeCell ref="D15:D16"/>
    <mergeCell ref="A13:A14"/>
    <mergeCell ref="B13:B14"/>
    <mergeCell ref="F12:G12"/>
    <mergeCell ref="F17:J17"/>
    <mergeCell ref="C13:C14"/>
    <mergeCell ref="D13:D14"/>
    <mergeCell ref="N13:N14"/>
    <mergeCell ref="L12:M12"/>
    <mergeCell ref="L13:L16"/>
    <mergeCell ref="P11:Q11"/>
    <mergeCell ref="L11:M11"/>
    <mergeCell ref="O13:O14"/>
    <mergeCell ref="P13:Q14"/>
    <mergeCell ref="O15:O16"/>
    <mergeCell ref="N15:N16"/>
    <mergeCell ref="P12:Q12"/>
    <mergeCell ref="P15:Q16"/>
    <mergeCell ref="P1:Q1"/>
    <mergeCell ref="P6:Q6"/>
    <mergeCell ref="P7:Q7"/>
    <mergeCell ref="P8:Q8"/>
    <mergeCell ref="P9:Q9"/>
    <mergeCell ref="L5:Q5"/>
    <mergeCell ref="L6:M6"/>
    <mergeCell ref="L7:L10"/>
    <mergeCell ref="P10:Q10"/>
    <mergeCell ref="M2:P2"/>
    <mergeCell ref="M3:Q3"/>
    <mergeCell ref="M4:Q4"/>
    <mergeCell ref="N34:P34"/>
    <mergeCell ref="P18:Q18"/>
    <mergeCell ref="P19:Q19"/>
    <mergeCell ref="P20:Q20"/>
    <mergeCell ref="L17:L19"/>
    <mergeCell ref="L20:M20"/>
    <mergeCell ref="L33:M33"/>
    <mergeCell ref="L22:L24"/>
    <mergeCell ref="L26:L27"/>
    <mergeCell ref="L28:N28"/>
    <mergeCell ref="L29:Q30"/>
    <mergeCell ref="L31:M32"/>
    <mergeCell ref="P17:Q17"/>
    <mergeCell ref="P21:Q21"/>
    <mergeCell ref="P22:Q22"/>
    <mergeCell ref="P23:Q23"/>
  </mergeCells>
  <phoneticPr fontId="2"/>
  <pageMargins left="0.9055118110236221" right="3.937007874015748E-2" top="0.55118110236220474" bottom="0.15748031496062992" header="0.31496062992125984" footer="0.31496062992125984"/>
  <pageSetup paperSize="9" scale="91" orientation="landscape" r:id="rId1"/>
  <ignoredErrors>
    <ignoredError sqref="D5:D35 J5:J14 J21:J25 J28 Q7 P9:Q27 Q8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パン注文表</vt:lpstr>
      <vt:lpstr>パン注文表!Print_Area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ベーカリー02</dc:creator>
  <cp:lastModifiedBy>山瀬</cp:lastModifiedBy>
  <cp:lastPrinted>2024-05-21T02:28:32Z</cp:lastPrinted>
  <dcterms:created xsi:type="dcterms:W3CDTF">2020-08-18T05:32:21Z</dcterms:created>
  <dcterms:modified xsi:type="dcterms:W3CDTF">2024-05-29T06:25:33Z</dcterms:modified>
</cp:coreProperties>
</file>